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11" activeTab="12"/>
  </bookViews>
  <sheets>
    <sheet name="4718600 розпоряд №59" sheetId="1" r:id="rId1"/>
    <sheet name="4718600" sheetId="2" r:id="rId2"/>
    <sheet name="4718600 розпор№85" sheetId="3" r:id="rId3"/>
    <sheet name="4719120" sheetId="4" r:id="rId4"/>
    <sheet name="4719130" sheetId="5" r:id="rId5"/>
    <sheet name="4719140" sheetId="6" r:id="rId6"/>
    <sheet name="4716380" sheetId="7" r:id="rId7"/>
    <sheet name="4716310" sheetId="8" r:id="rId8"/>
    <sheet name="4716650" sheetId="9" r:id="rId9"/>
    <sheet name="4716410 ін субв" sheetId="10" r:id="rId10"/>
    <sheet name="2761070 ДФРР" sheetId="11" r:id="rId11"/>
    <sheet name="4716410 співфін. субв " sheetId="12" r:id="rId12"/>
    <sheet name="4716410 співфін. субв  (2)" sheetId="13" r:id="rId13"/>
    <sheet name="4716410 субв  (2)" sheetId="14" r:id="rId14"/>
    <sheet name="4716410 співфін. ДФРР " sheetId="15" r:id="rId15"/>
  </sheets>
  <definedNames/>
  <calcPr fullCalcOnLoad="1"/>
</workbook>
</file>

<file path=xl/sharedStrings.xml><?xml version="1.0" encoding="utf-8"?>
<sst xmlns="http://schemas.openxmlformats.org/spreadsheetml/2006/main" count="237" uniqueCount="93">
  <si>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</si>
  <si>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</si>
  <si>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</si>
  <si>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</si>
  <si>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</si>
  <si>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</si>
  <si>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</si>
  <si>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</si>
  <si>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</si>
  <si>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</si>
  <si>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</si>
  <si>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</si>
  <si>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</si>
  <si>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</si>
  <si>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</si>
  <si>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</si>
  <si>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</si>
  <si>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</si>
  <si>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</si>
  <si>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</si>
  <si>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</si>
  <si>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</si>
  <si>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</si>
  <si>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</si>
  <si>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</si>
  <si>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</si>
  <si>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</si>
  <si>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</si>
  <si>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</si>
  <si>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</si>
  <si>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</si>
  <si>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</si>
  <si>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</si>
  <si>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</si>
  <si>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</si>
  <si>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</si>
  <si>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</si>
  <si>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</si>
  <si>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</si>
  <si>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</si>
  <si>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</si>
  <si>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</si>
  <si>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</si>
  <si>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</si>
  <si>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</si>
  <si>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</si>
  <si>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</si>
  <si>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</si>
  <si>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</si>
  <si>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</si>
  <si>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</si>
  <si>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</si>
  <si>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</si>
  <si>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</si>
  <si>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</si>
  <si>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</si>
  <si>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</si>
  <si>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</si>
  <si>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</si>
  <si>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</si>
  <si>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</si>
  <si>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</si>
  <si>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</si>
  <si>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</si>
  <si>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</si>
  <si>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</si>
  <si>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</si>
  <si>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</si>
  <si>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</si>
  <si>
    <t>Придбання: 2-х насосів НОМА BARRACUDA GRP 36D на КНС №1, 2-х насосів НОМА BARRACUDA GRP 26D на КНС №2, в м.Борзна</t>
  </si>
  <si>
    <t>Придбання 2-х вакуумних насосів КО-503 на асенізаційні машини для вивозу рідких побутових відходів в м. Борзна</t>
  </si>
  <si>
    <t>Придбання пресу для вторинної сировини (модель А 125) в м. Борзна</t>
  </si>
  <si>
    <t>Костобобрівська загальноосвітня школа I-III cтупеня Семенівського району - реконструкція котельні для встановлення двох твердопаливних котлів</t>
  </si>
  <si>
    <t>Березнянська загальноосвітня школа I-III ступеня по вул. Домницькій, 18, у смт Березна Менського району - реконструкція  даху та фасаду</t>
  </si>
  <si>
    <t xml:space="preserve">Спільне розпорядження ОДА та обл.ради від 14.08.2017 №62, рішення сесії обласної ради від 22.08.2017 №2-10/VІІ «Про внесення змін до рішення обласної ради від 20.12.2016 №3-7/VІІ «Про обласний бюджет на 2017 рік»  </t>
  </si>
  <si>
    <t>Виготовлення проекту "Будіництво котельні на альтернативному паливі сумарною потужністю 700кВт по вул. Вокзальній, 115 в м. Носівка"</t>
  </si>
  <si>
    <t>Будівництво ЗОШ I-III ступеня на 108 учнівських місць с. Машеве Семенівського району</t>
  </si>
  <si>
    <t>Реконструкція інфекційного відділення КЛПЗ «Чернігівська обласна дитяча лікарня» по проспекту Миру, 44 в м. Чернігів</t>
  </si>
  <si>
    <t>Реконструкція частини приміщень існуючої ЗОШ I-III ступеня під одногрупний дошкільний заклад в с. Перелюб по вул. Шевченка, 6 Корюківського району</t>
  </si>
  <si>
    <t xml:space="preserve">Чернігівський обласний інститут післядипломної педагогічної освіти імені К.Д. Ушинського по пров. Коцюбинського, 4, у м. Чернігові - реконструкція будівлі з виділенням черговості: перша черга - заміна покриття покрівлі; друга черга - утеплення фасадів, заміна вікон та улаштування блискавкового захисту  </t>
  </si>
  <si>
    <t>Перелік видатків, які у 2017 році фінансуються за рахунок іншої субвенції наданої, Прилуцьким районним бюджетом до загального фонду обласного бюджету</t>
  </si>
  <si>
    <t>Розпорядження ОДА від 25.10.2017 № 80</t>
  </si>
  <si>
    <t>Перелік видатків, які у 2017 році фінансуються за рахунок вільного залишку коштів загального фонду обласному бюджету станом на 1 січня 2017 року</t>
  </si>
  <si>
    <t>Реалізація інвестиційних проектів (співфінансування субвенції)</t>
  </si>
  <si>
    <t>Розпорядження ОДА від 18.10.2017 № 79</t>
  </si>
  <si>
    <t>Реконструкція спортивного залу гімназії ім. О.П. Довженка у смт. Сосниця по проспекту Гагаріна, 22-А Чернігівської області (заміна вікон)</t>
  </si>
  <si>
    <t>Коригування РП школи № 5 на 520 місць по вул. Вокзальній в м. Носівка (Коригування №2)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</si>
  <si>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</si>
  <si>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</si>
  <si>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</si>
  <si>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</si>
  <si>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Станом на 21.11.2017</t>
  </si>
  <si>
    <t>Капітальний ремонт покрівлі та заміна вентиляторів готелю "Придеснянський" по вул. Шевченка, 99а у м. Чернігові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</si>
</sst>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G13" sqref="G1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59</v>
      </c>
      <c r="B6" s="7">
        <v>688000</v>
      </c>
      <c r="C6" s="7">
        <v>679324.8</v>
      </c>
      <c r="D6" s="9">
        <f>B6-C6</f>
        <v>8675.199999999953</v>
      </c>
      <c r="E6" s="2"/>
    </row>
    <row r="7" spans="1:4" ht="22.5">
      <c r="A7" s="13" t="s">
        <v>60</v>
      </c>
      <c r="B7" s="7">
        <v>377000</v>
      </c>
      <c r="C7" s="7">
        <v>371841.6</v>
      </c>
      <c r="D7" s="9">
        <f>B7-C7</f>
        <v>5158.400000000023</v>
      </c>
    </row>
    <row r="8" spans="1:4" ht="17.25" customHeight="1">
      <c r="A8" s="4" t="s">
        <v>5</v>
      </c>
      <c r="B8" s="3">
        <f>SUM(B6:B7)</f>
        <v>1065000</v>
      </c>
      <c r="C8" s="3">
        <f>SUM(C6:C7)</f>
        <v>1051166.4</v>
      </c>
      <c r="D8" s="3">
        <f>SUM(D6:D7)</f>
        <v>13833.599999999977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80</v>
      </c>
      <c r="B1" s="33"/>
      <c r="C1" s="33"/>
      <c r="D1" s="33"/>
    </row>
    <row r="2" spans="1:4" ht="29.25" customHeight="1">
      <c r="A2" s="37" t="s">
        <v>81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3950000</v>
      </c>
      <c r="C6" s="18">
        <v>3949533</v>
      </c>
      <c r="D6" s="9">
        <f>B6-C6</f>
        <v>467</v>
      </c>
      <c r="E6" s="2"/>
    </row>
    <row r="7" spans="1:4" ht="17.25" customHeight="1">
      <c r="A7" s="4" t="s">
        <v>5</v>
      </c>
      <c r="B7" s="3">
        <f>SUM(B6:B6)</f>
        <v>3950000</v>
      </c>
      <c r="C7" s="3">
        <f>SUM(C6:C6)</f>
        <v>3949533</v>
      </c>
      <c r="D7" s="3">
        <f>SUM(D6:D6)</f>
        <v>467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2"/>
  <dimension ref="A1:E26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42</v>
      </c>
      <c r="B1" s="33"/>
      <c r="C1" s="33"/>
      <c r="D1" s="33"/>
    </row>
    <row r="2" spans="1:4" ht="17.25" customHeight="1">
      <c r="A2" s="37" t="s">
        <v>43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26.25" customHeight="1">
      <c r="A6" s="28" t="s">
        <v>50</v>
      </c>
      <c r="B6" s="7">
        <v>1304714</v>
      </c>
      <c r="C6" s="26">
        <v>372288</v>
      </c>
      <c r="D6" s="26">
        <f>B6-C6</f>
        <v>932426</v>
      </c>
    </row>
    <row r="7" spans="1:4" ht="36.75" customHeight="1">
      <c r="A7" s="28" t="s">
        <v>51</v>
      </c>
      <c r="B7" s="7">
        <v>2610657</v>
      </c>
      <c r="C7" s="26">
        <v>814201.22</v>
      </c>
      <c r="D7" s="26">
        <f aca="true" t="shared" si="0" ref="D7:D18">B7-C7</f>
        <v>1796455.78</v>
      </c>
    </row>
    <row r="8" spans="1:4" ht="67.5" customHeight="1">
      <c r="A8" s="28" t="s">
        <v>52</v>
      </c>
      <c r="B8" s="7">
        <v>1343251</v>
      </c>
      <c r="C8" s="26">
        <v>845321.03</v>
      </c>
      <c r="D8" s="26">
        <f t="shared" si="0"/>
        <v>497929.97</v>
      </c>
    </row>
    <row r="9" spans="1:4" ht="33.75" customHeight="1">
      <c r="A9" s="28" t="s">
        <v>53</v>
      </c>
      <c r="B9" s="7">
        <v>647577</v>
      </c>
      <c r="C9" s="26">
        <v>285153.81</v>
      </c>
      <c r="D9" s="26">
        <f t="shared" si="0"/>
        <v>362423.19</v>
      </c>
    </row>
    <row r="10" spans="1:4" ht="26.25" customHeight="1">
      <c r="A10" s="28" t="s">
        <v>55</v>
      </c>
      <c r="B10" s="7">
        <v>1509998</v>
      </c>
      <c r="C10" s="26">
        <v>634859.19</v>
      </c>
      <c r="D10" s="26">
        <f t="shared" si="0"/>
        <v>875138.81</v>
      </c>
    </row>
    <row r="11" spans="1:4" ht="51" customHeight="1">
      <c r="A11" s="28" t="s">
        <v>56</v>
      </c>
      <c r="B11" s="7">
        <v>1940022</v>
      </c>
      <c r="C11" s="26">
        <v>1185377.29</v>
      </c>
      <c r="D11" s="26">
        <f t="shared" si="0"/>
        <v>754644.71</v>
      </c>
    </row>
    <row r="12" spans="1:4" ht="51" customHeight="1">
      <c r="A12" s="28" t="s">
        <v>57</v>
      </c>
      <c r="B12" s="7">
        <v>1293379</v>
      </c>
      <c r="C12" s="26">
        <v>360629</v>
      </c>
      <c r="D12" s="26">
        <f t="shared" si="0"/>
        <v>932750</v>
      </c>
    </row>
    <row r="13" spans="1:4" ht="42" customHeight="1">
      <c r="A13" s="28" t="s">
        <v>54</v>
      </c>
      <c r="B13" s="7">
        <v>599483</v>
      </c>
      <c r="C13" s="26">
        <v>169078</v>
      </c>
      <c r="D13" s="26">
        <f t="shared" si="0"/>
        <v>430405</v>
      </c>
    </row>
    <row r="14" spans="1:5" ht="33.75">
      <c r="A14" s="14" t="s">
        <v>47</v>
      </c>
      <c r="B14" s="7">
        <v>674500</v>
      </c>
      <c r="C14" s="26">
        <v>261232</v>
      </c>
      <c r="D14" s="26">
        <f t="shared" si="0"/>
        <v>413268</v>
      </c>
      <c r="E14" s="2"/>
    </row>
    <row r="15" spans="1:5" ht="36" customHeight="1">
      <c r="A15" s="14" t="s">
        <v>48</v>
      </c>
      <c r="B15" s="7">
        <v>983100</v>
      </c>
      <c r="C15" s="26">
        <v>357736</v>
      </c>
      <c r="D15" s="26">
        <f t="shared" si="0"/>
        <v>625364</v>
      </c>
      <c r="E15" s="2"/>
    </row>
    <row r="16" spans="1:4" ht="30.75" customHeight="1">
      <c r="A16" s="14" t="s">
        <v>49</v>
      </c>
      <c r="B16" s="7">
        <v>1500000</v>
      </c>
      <c r="C16" s="26">
        <v>594059.11</v>
      </c>
      <c r="D16" s="26">
        <f t="shared" si="0"/>
        <v>905940.89</v>
      </c>
    </row>
    <row r="17" spans="1:4" ht="46.5" customHeight="1">
      <c r="A17" s="14" t="s">
        <v>45</v>
      </c>
      <c r="B17" s="7">
        <v>557132</v>
      </c>
      <c r="C17" s="26">
        <v>147194</v>
      </c>
      <c r="D17" s="26">
        <f t="shared" si="0"/>
        <v>409938</v>
      </c>
    </row>
    <row r="18" spans="1:4" ht="58.5" customHeight="1">
      <c r="A18" s="14" t="s">
        <v>79</v>
      </c>
      <c r="B18" s="7">
        <v>616089</v>
      </c>
      <c r="C18" s="26">
        <v>0</v>
      </c>
      <c r="D18" s="26">
        <f t="shared" si="0"/>
        <v>616089</v>
      </c>
    </row>
    <row r="19" spans="1:4" ht="17.25" customHeight="1">
      <c r="A19" s="4" t="s">
        <v>5</v>
      </c>
      <c r="B19" s="3">
        <f>SUM(B6:B18)</f>
        <v>15579902</v>
      </c>
      <c r="C19" s="3">
        <f>SUM(C6:C18)</f>
        <v>6027128.65</v>
      </c>
      <c r="D19" s="3">
        <f>SUM(D6:D18)</f>
        <v>9552773.35</v>
      </c>
    </row>
    <row r="20" spans="1:4" ht="12.75">
      <c r="A20" s="1"/>
      <c r="B20" s="5"/>
      <c r="C20" s="30"/>
      <c r="D20" s="30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82</v>
      </c>
      <c r="B1" s="33"/>
      <c r="C1" s="33"/>
      <c r="D1" s="33"/>
    </row>
    <row r="2" spans="1:4" ht="29.25" customHeight="1">
      <c r="A2" s="37" t="s">
        <v>83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0</v>
      </c>
      <c r="C6" s="1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7"/>
  <dimension ref="A1:E20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39</v>
      </c>
      <c r="B1" s="33"/>
      <c r="C1" s="33"/>
      <c r="D1" s="33"/>
    </row>
    <row r="2" spans="1:4" ht="29.25" customHeight="1">
      <c r="A2" s="37" t="s">
        <v>83</v>
      </c>
      <c r="B2" s="37"/>
      <c r="C2" s="37"/>
      <c r="D2" s="37"/>
    </row>
    <row r="3" spans="1:4" ht="29.25" customHeight="1">
      <c r="A3" s="37" t="s">
        <v>84</v>
      </c>
      <c r="B3" s="37"/>
      <c r="C3" s="37"/>
      <c r="D3" s="37"/>
    </row>
    <row r="4" spans="1:5" ht="26.25" customHeight="1">
      <c r="A4" s="34" t="s">
        <v>91</v>
      </c>
      <c r="B4" s="34"/>
      <c r="C4" s="34"/>
      <c r="D4" s="34"/>
      <c r="E4" s="6"/>
    </row>
    <row r="5" spans="1:4" ht="12.75" customHeight="1">
      <c r="A5" s="31" t="s">
        <v>17</v>
      </c>
      <c r="B5" s="10" t="s">
        <v>0</v>
      </c>
      <c r="C5" s="10" t="s">
        <v>3</v>
      </c>
      <c r="D5" s="10" t="s">
        <v>6</v>
      </c>
    </row>
    <row r="6" spans="1:4" ht="12.75">
      <c r="A6" s="32"/>
      <c r="B6" s="11" t="s">
        <v>2</v>
      </c>
      <c r="C6" s="11" t="s">
        <v>1</v>
      </c>
      <c r="D6" s="11" t="s">
        <v>7</v>
      </c>
    </row>
    <row r="7" spans="1:4" ht="33.75">
      <c r="A7" s="29" t="s">
        <v>85</v>
      </c>
      <c r="B7" s="26">
        <v>10840</v>
      </c>
      <c r="C7" s="26">
        <v>2961.93</v>
      </c>
      <c r="D7" s="26">
        <f aca="true" t="shared" si="0" ref="D7:D12">B7-C7</f>
        <v>7878.07</v>
      </c>
    </row>
    <row r="8" spans="1:4" ht="22.5">
      <c r="A8" s="29" t="s">
        <v>86</v>
      </c>
      <c r="B8" s="26">
        <v>60000</v>
      </c>
      <c r="C8" s="26">
        <v>0</v>
      </c>
      <c r="D8" s="26">
        <f t="shared" si="0"/>
        <v>60000</v>
      </c>
    </row>
    <row r="9" spans="1:4" ht="33.75">
      <c r="A9" s="29" t="s">
        <v>87</v>
      </c>
      <c r="B9" s="26">
        <v>12000</v>
      </c>
      <c r="C9" s="26">
        <v>0</v>
      </c>
      <c r="D9" s="26">
        <f t="shared" si="0"/>
        <v>12000</v>
      </c>
    </row>
    <row r="10" spans="1:4" ht="33.75">
      <c r="A10" s="29" t="s">
        <v>88</v>
      </c>
      <c r="B10" s="26">
        <v>18210</v>
      </c>
      <c r="C10" s="26">
        <v>0</v>
      </c>
      <c r="D10" s="26">
        <f t="shared" si="0"/>
        <v>18210</v>
      </c>
    </row>
    <row r="11" spans="1:4" ht="33.75">
      <c r="A11" s="29" t="s">
        <v>89</v>
      </c>
      <c r="B11" s="26">
        <v>60000</v>
      </c>
      <c r="C11" s="26">
        <v>0</v>
      </c>
      <c r="D11" s="26">
        <f t="shared" si="0"/>
        <v>60000</v>
      </c>
    </row>
    <row r="12" spans="1:4" ht="45">
      <c r="A12" s="29" t="s">
        <v>90</v>
      </c>
      <c r="B12" s="26">
        <v>45000</v>
      </c>
      <c r="C12" s="26">
        <v>0</v>
      </c>
      <c r="D12" s="26">
        <f t="shared" si="0"/>
        <v>45000</v>
      </c>
    </row>
    <row r="13" spans="1:4" ht="17.25" customHeight="1">
      <c r="A13" s="4" t="s">
        <v>5</v>
      </c>
      <c r="B13" s="3">
        <f>SUM(B7:B12)</f>
        <v>206050</v>
      </c>
      <c r="C13" s="3">
        <f>SUM(C7:C12)</f>
        <v>2961.93</v>
      </c>
      <c r="D13" s="3">
        <f>SUM(D7:D12)</f>
        <v>203088.07</v>
      </c>
    </row>
    <row r="14" spans="1:4" ht="12.75">
      <c r="A14" s="1"/>
      <c r="B14" s="5"/>
      <c r="C14" s="30"/>
      <c r="D14" s="30"/>
    </row>
    <row r="16" spans="1:2" ht="12.75">
      <c r="A16" s="1"/>
      <c r="B16" s="12"/>
    </row>
    <row r="17" spans="1:2" ht="12.75">
      <c r="A17" s="1"/>
      <c r="B17" s="12"/>
    </row>
    <row r="18" spans="1:2" ht="12.75">
      <c r="A18" s="1"/>
      <c r="B18" s="12"/>
    </row>
    <row r="20" ht="12.75">
      <c r="B20" s="2"/>
    </row>
  </sheetData>
  <sheetProtection/>
  <mergeCells count="6">
    <mergeCell ref="C14:D14"/>
    <mergeCell ref="A5:A6"/>
    <mergeCell ref="A1:D1"/>
    <mergeCell ref="A4:D4"/>
    <mergeCell ref="A2:D2"/>
    <mergeCell ref="A3:D3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8"/>
  <dimension ref="A1:E20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82</v>
      </c>
      <c r="B1" s="33"/>
      <c r="C1" s="33"/>
      <c r="D1" s="33"/>
    </row>
    <row r="2" spans="1:4" ht="29.25" customHeight="1">
      <c r="A2" s="37" t="s">
        <v>40</v>
      </c>
      <c r="B2" s="37"/>
      <c r="C2" s="37"/>
      <c r="D2" s="37"/>
    </row>
    <row r="3" spans="1:4" ht="29.25" customHeight="1">
      <c r="A3" s="37" t="s">
        <v>84</v>
      </c>
      <c r="B3" s="37"/>
      <c r="C3" s="37"/>
      <c r="D3" s="37"/>
    </row>
    <row r="4" spans="1:5" ht="26.25" customHeight="1">
      <c r="A4" s="34" t="s">
        <v>91</v>
      </c>
      <c r="B4" s="34"/>
      <c r="C4" s="34"/>
      <c r="D4" s="34"/>
      <c r="E4" s="6"/>
    </row>
    <row r="5" spans="1:4" ht="12.75" customHeight="1">
      <c r="A5" s="31" t="s">
        <v>17</v>
      </c>
      <c r="B5" s="10" t="s">
        <v>0</v>
      </c>
      <c r="C5" s="10" t="s">
        <v>3</v>
      </c>
      <c r="D5" s="10" t="s">
        <v>6</v>
      </c>
    </row>
    <row r="6" spans="1:4" ht="12.75">
      <c r="A6" s="32"/>
      <c r="B6" s="11" t="s">
        <v>2</v>
      </c>
      <c r="C6" s="11" t="s">
        <v>1</v>
      </c>
      <c r="D6" s="11" t="s">
        <v>7</v>
      </c>
    </row>
    <row r="7" spans="1:4" ht="33.75">
      <c r="A7" s="29" t="s">
        <v>85</v>
      </c>
      <c r="B7" s="26">
        <v>361320</v>
      </c>
      <c r="C7" s="26">
        <v>95769.07</v>
      </c>
      <c r="D7" s="26">
        <f aca="true" t="shared" si="0" ref="D7:D12">B7-C7</f>
        <v>265550.93</v>
      </c>
    </row>
    <row r="8" spans="1:4" ht="22.5">
      <c r="A8" s="29" t="s">
        <v>86</v>
      </c>
      <c r="B8" s="26">
        <v>2000000</v>
      </c>
      <c r="C8" s="26">
        <v>0</v>
      </c>
      <c r="D8" s="26">
        <f t="shared" si="0"/>
        <v>2000000</v>
      </c>
    </row>
    <row r="9" spans="1:4" ht="33.75">
      <c r="A9" s="29" t="s">
        <v>87</v>
      </c>
      <c r="B9" s="26">
        <v>400000</v>
      </c>
      <c r="C9" s="26">
        <v>0</v>
      </c>
      <c r="D9" s="26">
        <f t="shared" si="0"/>
        <v>400000</v>
      </c>
    </row>
    <row r="10" spans="1:4" ht="33.75">
      <c r="A10" s="29" t="s">
        <v>88</v>
      </c>
      <c r="B10" s="26">
        <v>607000</v>
      </c>
      <c r="C10" s="26">
        <v>0</v>
      </c>
      <c r="D10" s="26">
        <f t="shared" si="0"/>
        <v>607000</v>
      </c>
    </row>
    <row r="11" spans="1:4" ht="33.75">
      <c r="A11" s="29" t="s">
        <v>89</v>
      </c>
      <c r="B11" s="26">
        <v>2000000</v>
      </c>
      <c r="C11" s="26">
        <v>0</v>
      </c>
      <c r="D11" s="26">
        <f t="shared" si="0"/>
        <v>2000000</v>
      </c>
    </row>
    <row r="12" spans="1:4" ht="45">
      <c r="A12" s="29" t="s">
        <v>90</v>
      </c>
      <c r="B12" s="26">
        <v>1500000</v>
      </c>
      <c r="C12" s="26">
        <v>0</v>
      </c>
      <c r="D12" s="26">
        <f t="shared" si="0"/>
        <v>1500000</v>
      </c>
    </row>
    <row r="13" spans="1:4" ht="17.25" customHeight="1">
      <c r="A13" s="4" t="s">
        <v>5</v>
      </c>
      <c r="B13" s="3">
        <f>SUM(B7:B12)</f>
        <v>6868320</v>
      </c>
      <c r="C13" s="3">
        <f>SUM(C7:C12)</f>
        <v>95769.07</v>
      </c>
      <c r="D13" s="3">
        <f>SUM(D7:D12)</f>
        <v>6772550.93</v>
      </c>
    </row>
    <row r="14" spans="1:4" ht="12.75">
      <c r="A14" s="1"/>
      <c r="B14" s="5"/>
      <c r="C14" s="30"/>
      <c r="D14" s="30"/>
    </row>
    <row r="16" spans="1:2" ht="12.75">
      <c r="A16" s="1"/>
      <c r="B16" s="12"/>
    </row>
    <row r="17" spans="1:2" ht="12.75">
      <c r="A17" s="1"/>
      <c r="B17" s="12"/>
    </row>
    <row r="18" spans="1:2" ht="12.75">
      <c r="A18" s="1"/>
      <c r="B18" s="12"/>
    </row>
    <row r="20" ht="12.75">
      <c r="B20" s="2"/>
    </row>
  </sheetData>
  <sheetProtection/>
  <mergeCells count="6">
    <mergeCell ref="C14:D14"/>
    <mergeCell ref="A5:A6"/>
    <mergeCell ref="A1:D1"/>
    <mergeCell ref="A4:D4"/>
    <mergeCell ref="A2:D2"/>
    <mergeCell ref="A3:D3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4"/>
  <dimension ref="A1:E28"/>
  <sheetViews>
    <sheetView view="pageBreakPreview" zoomScaleSheetLayoutView="100" workbookViewId="0" topLeftCell="A1">
      <pane ySplit="5" topLeftCell="BM18" activePane="bottomLeft" state="frozen"/>
      <selection pane="topLeft" activeCell="A1" sqref="A1"/>
      <selection pane="bottomLeft" activeCell="I28" sqref="I2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39</v>
      </c>
      <c r="B1" s="33"/>
      <c r="C1" s="33"/>
      <c r="D1" s="33"/>
    </row>
    <row r="2" spans="1:4" ht="29.25" customHeight="1">
      <c r="A2" s="37" t="s">
        <v>40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34.5" customHeight="1">
      <c r="A6" s="28" t="s">
        <v>46</v>
      </c>
      <c r="B6" s="27">
        <v>440607</v>
      </c>
      <c r="C6" s="27">
        <v>0</v>
      </c>
      <c r="D6" s="27">
        <f>B6-C6</f>
        <v>440607</v>
      </c>
    </row>
    <row r="7" spans="1:4" ht="45.75" customHeight="1">
      <c r="A7" s="28" t="s">
        <v>58</v>
      </c>
      <c r="B7" s="27">
        <v>300000</v>
      </c>
      <c r="C7" s="27">
        <v>272229</v>
      </c>
      <c r="D7" s="27">
        <f>B7-C7</f>
        <v>27771</v>
      </c>
    </row>
    <row r="8" spans="1:5" ht="36.75" customHeight="1">
      <c r="A8" s="14" t="s">
        <v>44</v>
      </c>
      <c r="B8" s="27">
        <v>380037</v>
      </c>
      <c r="C8" s="18">
        <v>0</v>
      </c>
      <c r="D8" s="9">
        <f>B8-C8</f>
        <v>380037</v>
      </c>
      <c r="E8" s="2"/>
    </row>
    <row r="9" spans="1:5" ht="24.75" customHeight="1">
      <c r="A9" s="14" t="s">
        <v>50</v>
      </c>
      <c r="B9" s="7">
        <v>329015</v>
      </c>
      <c r="C9" s="18">
        <v>93881</v>
      </c>
      <c r="D9" s="9">
        <f>B9-C9</f>
        <v>235134</v>
      </c>
      <c r="E9" s="2"/>
    </row>
    <row r="10" spans="1:5" ht="27" customHeight="1">
      <c r="A10" s="14" t="s">
        <v>51</v>
      </c>
      <c r="B10" s="7">
        <v>290073</v>
      </c>
      <c r="C10" s="18">
        <v>90466.02</v>
      </c>
      <c r="D10" s="9">
        <f>B10-C10</f>
        <v>199606.97999999998</v>
      </c>
      <c r="E10" s="2"/>
    </row>
    <row r="11" spans="1:5" ht="68.25" customHeight="1">
      <c r="A11" s="14" t="s">
        <v>61</v>
      </c>
      <c r="B11" s="7">
        <v>149251</v>
      </c>
      <c r="C11" s="18">
        <v>93924.56</v>
      </c>
      <c r="D11" s="9">
        <f aca="true" t="shared" si="0" ref="D11:D20">B11-C11</f>
        <v>55326.44</v>
      </c>
      <c r="E11" s="2"/>
    </row>
    <row r="12" spans="1:5" ht="36.75" customHeight="1">
      <c r="A12" s="14" t="s">
        <v>62</v>
      </c>
      <c r="B12" s="7">
        <v>85200</v>
      </c>
      <c r="C12" s="18">
        <v>31683.31</v>
      </c>
      <c r="D12" s="9">
        <f t="shared" si="0"/>
        <v>53516.69</v>
      </c>
      <c r="E12" s="2"/>
    </row>
    <row r="13" spans="1:5" ht="46.5" customHeight="1">
      <c r="A13" s="14" t="s">
        <v>63</v>
      </c>
      <c r="B13" s="7">
        <v>143860</v>
      </c>
      <c r="C13" s="18">
        <v>40069</v>
      </c>
      <c r="D13" s="9">
        <f t="shared" si="0"/>
        <v>103791</v>
      </c>
      <c r="E13" s="2"/>
    </row>
    <row r="14" spans="1:5" ht="47.25" customHeight="1">
      <c r="A14" s="14" t="s">
        <v>64</v>
      </c>
      <c r="B14" s="7">
        <v>16714</v>
      </c>
      <c r="C14" s="18">
        <v>16354</v>
      </c>
      <c r="D14" s="9">
        <f t="shared" si="0"/>
        <v>360</v>
      </c>
      <c r="E14" s="2"/>
    </row>
    <row r="15" spans="1:5" ht="50.25" customHeight="1">
      <c r="A15" s="14" t="s">
        <v>65</v>
      </c>
      <c r="B15" s="7">
        <v>280031</v>
      </c>
      <c r="C15" s="18">
        <v>181410.81</v>
      </c>
      <c r="D15" s="9">
        <f t="shared" si="0"/>
        <v>98620.19</v>
      </c>
      <c r="E15" s="2"/>
    </row>
    <row r="16" spans="1:5" ht="27" customHeight="1">
      <c r="A16" s="14" t="s">
        <v>66</v>
      </c>
      <c r="B16" s="7">
        <v>201200</v>
      </c>
      <c r="C16" s="18">
        <v>70539.91</v>
      </c>
      <c r="D16" s="9">
        <f t="shared" si="0"/>
        <v>130660.09</v>
      </c>
      <c r="E16" s="2"/>
    </row>
    <row r="17" spans="1:5" ht="38.25" customHeight="1">
      <c r="A17" s="14" t="s">
        <v>72</v>
      </c>
      <c r="B17" s="7">
        <v>47500</v>
      </c>
      <c r="C17" s="18">
        <v>45126</v>
      </c>
      <c r="D17" s="9">
        <f t="shared" si="0"/>
        <v>2374</v>
      </c>
      <c r="E17" s="2"/>
    </row>
    <row r="18" spans="1:5" ht="39.75" customHeight="1">
      <c r="A18" s="14" t="s">
        <v>67</v>
      </c>
      <c r="B18" s="7">
        <v>66610</v>
      </c>
      <c r="C18" s="18">
        <v>18786</v>
      </c>
      <c r="D18" s="9">
        <f t="shared" si="0"/>
        <v>47824</v>
      </c>
      <c r="E18" s="2"/>
    </row>
    <row r="19" spans="1:5" ht="27" customHeight="1">
      <c r="A19" s="14" t="s">
        <v>68</v>
      </c>
      <c r="B19" s="7">
        <v>166670</v>
      </c>
      <c r="C19" s="18">
        <v>66006.57</v>
      </c>
      <c r="D19" s="9">
        <f t="shared" si="0"/>
        <v>100663.43</v>
      </c>
      <c r="E19" s="2"/>
    </row>
    <row r="20" spans="1:5" ht="34.5" customHeight="1">
      <c r="A20" s="14" t="s">
        <v>73</v>
      </c>
      <c r="B20" s="7">
        <v>141900</v>
      </c>
      <c r="C20" s="18">
        <v>39748</v>
      </c>
      <c r="D20" s="9">
        <f t="shared" si="0"/>
        <v>102152</v>
      </c>
      <c r="E20" s="2"/>
    </row>
    <row r="21" spans="1:4" ht="17.25" customHeight="1">
      <c r="A21" s="4" t="s">
        <v>5</v>
      </c>
      <c r="B21" s="3">
        <f>SUM(B6:B20)</f>
        <v>3038668</v>
      </c>
      <c r="C21" s="3">
        <f>SUM(C6:C20)</f>
        <v>1060224.1800000002</v>
      </c>
      <c r="D21" s="3">
        <f>SUM(D6:D20)</f>
        <v>1978443.8199999998</v>
      </c>
    </row>
    <row r="22" spans="1:4" ht="12.75">
      <c r="A22" s="1"/>
      <c r="B22" s="5"/>
      <c r="C22" s="30"/>
      <c r="D22" s="30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430692.6</v>
      </c>
      <c r="C6" s="8">
        <v>430605.69</v>
      </c>
      <c r="D6" s="9">
        <f>B6-C6</f>
        <v>86.90999999997439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1057463</v>
      </c>
      <c r="C8" s="3">
        <f>SUM(C6:C7)</f>
        <v>1057376.09</v>
      </c>
      <c r="D8" s="3">
        <f>SUM(D6:D7)</f>
        <v>86.90999999997439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9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H14" sqref="H14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92</v>
      </c>
      <c r="B6" s="7">
        <v>729000</v>
      </c>
      <c r="C6" s="8">
        <v>0</v>
      </c>
      <c r="D6" s="9">
        <f>B6-C6</f>
        <v>729000</v>
      </c>
      <c r="E6" s="2"/>
    </row>
    <row r="7" spans="1:4" ht="17.25" customHeight="1">
      <c r="A7" s="4" t="s">
        <v>5</v>
      </c>
      <c r="B7" s="3">
        <f>SUM(B6:B6)</f>
        <v>729000</v>
      </c>
      <c r="C7" s="3">
        <f>SUM(C6:C6)</f>
        <v>0</v>
      </c>
      <c r="D7" s="3">
        <f>SUM(D6:D6)</f>
        <v>729000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14</v>
      </c>
      <c r="B1" s="33"/>
      <c r="C1" s="33"/>
      <c r="D1" s="33"/>
    </row>
    <row r="2" spans="1:4" ht="15.75" customHeight="1">
      <c r="A2" s="36" t="s">
        <v>15</v>
      </c>
      <c r="B2" s="36"/>
      <c r="C2" s="36"/>
      <c r="D2" s="36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0</v>
      </c>
      <c r="C6" s="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1:E28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3" t="s">
        <v>14</v>
      </c>
      <c r="B1" s="33"/>
      <c r="C1" s="33"/>
      <c r="D1" s="33"/>
    </row>
    <row r="2" spans="1:4" ht="15.75" customHeight="1">
      <c r="A2" s="36" t="s">
        <v>16</v>
      </c>
      <c r="B2" s="36"/>
      <c r="C2" s="36"/>
      <c r="D2" s="36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1500000</v>
      </c>
      <c r="C6" s="23">
        <v>1500000</v>
      </c>
      <c r="D6" s="19">
        <f>B6-C6</f>
        <v>0</v>
      </c>
    </row>
    <row r="7" spans="1:4" ht="22.5">
      <c r="A7" s="14" t="s">
        <v>18</v>
      </c>
      <c r="B7" s="7">
        <v>670000</v>
      </c>
      <c r="C7" s="23">
        <v>452666</v>
      </c>
      <c r="D7" s="19">
        <f aca="true" t="shared" si="0" ref="D7:D20">B7-C7</f>
        <v>217334</v>
      </c>
    </row>
    <row r="8" spans="1:4" ht="33.75">
      <c r="A8" s="14" t="s">
        <v>19</v>
      </c>
      <c r="B8" s="7">
        <v>147000</v>
      </c>
      <c r="C8" s="23">
        <v>146946.51</v>
      </c>
      <c r="D8" s="19">
        <f t="shared" si="0"/>
        <v>53.48999999999069</v>
      </c>
    </row>
    <row r="9" spans="1:4" ht="33.75">
      <c r="A9" s="14" t="s">
        <v>20</v>
      </c>
      <c r="B9" s="7">
        <v>505000</v>
      </c>
      <c r="C9" s="23">
        <v>341490.09</v>
      </c>
      <c r="D9" s="19">
        <f t="shared" si="0"/>
        <v>163509.90999999997</v>
      </c>
    </row>
    <row r="10" spans="1:4" ht="22.5">
      <c r="A10" s="14" t="s">
        <v>9</v>
      </c>
      <c r="B10" s="7">
        <v>1312000</v>
      </c>
      <c r="C10" s="23">
        <v>1238171.7</v>
      </c>
      <c r="D10" s="19">
        <f t="shared" si="0"/>
        <v>73828.30000000005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293920</v>
      </c>
      <c r="C12" s="23">
        <v>120634.5</v>
      </c>
      <c r="D12" s="19">
        <f t="shared" si="0"/>
        <v>173285.5</v>
      </c>
    </row>
    <row r="13" spans="1:4" ht="33.75">
      <c r="A13" s="14" t="s">
        <v>69</v>
      </c>
      <c r="B13" s="7">
        <v>190999.2</v>
      </c>
      <c r="C13" s="23">
        <v>190999.2</v>
      </c>
      <c r="D13" s="19">
        <f t="shared" si="0"/>
        <v>0</v>
      </c>
    </row>
    <row r="14" spans="1:4" ht="33.75">
      <c r="A14" s="14" t="s">
        <v>70</v>
      </c>
      <c r="B14" s="25">
        <v>24000</v>
      </c>
      <c r="C14" s="23">
        <v>24000</v>
      </c>
      <c r="D14" s="19">
        <f t="shared" si="0"/>
        <v>0</v>
      </c>
    </row>
    <row r="15" spans="1:4" ht="22.5">
      <c r="A15" s="14" t="s">
        <v>71</v>
      </c>
      <c r="B15" s="25">
        <v>0</v>
      </c>
      <c r="C15" s="23">
        <v>0</v>
      </c>
      <c r="D15" s="19">
        <f t="shared" si="0"/>
        <v>0</v>
      </c>
    </row>
    <row r="16" spans="1:4" ht="45">
      <c r="A16" s="14" t="s">
        <v>23</v>
      </c>
      <c r="B16" s="7">
        <v>364000</v>
      </c>
      <c r="C16" s="23">
        <v>364000</v>
      </c>
      <c r="D16" s="19">
        <f t="shared" si="0"/>
        <v>0</v>
      </c>
    </row>
    <row r="17" spans="1:4" ht="33.75">
      <c r="A17" s="15" t="s">
        <v>24</v>
      </c>
      <c r="B17" s="7">
        <v>249000</v>
      </c>
      <c r="C17" s="23">
        <v>249000</v>
      </c>
      <c r="D17" s="20">
        <f t="shared" si="0"/>
        <v>0</v>
      </c>
    </row>
    <row r="18" spans="1:4" ht="33.75" customHeight="1">
      <c r="A18" s="14" t="s">
        <v>33</v>
      </c>
      <c r="B18" s="7">
        <v>146760</v>
      </c>
      <c r="C18" s="23">
        <v>146760</v>
      </c>
      <c r="D18" s="21">
        <f t="shared" si="0"/>
        <v>0</v>
      </c>
    </row>
    <row r="19" spans="1:4" ht="33.75">
      <c r="A19" s="14" t="s">
        <v>34</v>
      </c>
      <c r="B19" s="7">
        <v>92040</v>
      </c>
      <c r="C19" s="23">
        <v>92040</v>
      </c>
      <c r="D19" s="21">
        <f t="shared" si="0"/>
        <v>0</v>
      </c>
    </row>
    <row r="20" spans="1:4" ht="23.25" thickBot="1">
      <c r="A20" s="14" t="s">
        <v>35</v>
      </c>
      <c r="B20" s="7">
        <v>749000</v>
      </c>
      <c r="C20" s="24">
        <v>310733.35</v>
      </c>
      <c r="D20" s="22">
        <f t="shared" si="0"/>
        <v>438266.65</v>
      </c>
    </row>
    <row r="21" spans="1:4" ht="13.5" thickBot="1">
      <c r="A21" s="16" t="s">
        <v>25</v>
      </c>
      <c r="B21" s="17">
        <f>SUM(B6:B20)</f>
        <v>6243719.2</v>
      </c>
      <c r="C21" s="17">
        <f>SUM(C6:C20)</f>
        <v>5177441.35</v>
      </c>
      <c r="D21" s="17">
        <f>SUM(D6:D20)</f>
        <v>1066277.85</v>
      </c>
    </row>
    <row r="22" spans="1:4" ht="12.75">
      <c r="A22" s="1"/>
      <c r="B22" s="5"/>
      <c r="C22" s="30"/>
      <c r="D22" s="30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I14" sqref="I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3" t="s">
        <v>14</v>
      </c>
      <c r="B1" s="33"/>
      <c r="C1" s="33"/>
      <c r="D1" s="33"/>
    </row>
    <row r="2" spans="1:4" ht="15.75" customHeight="1">
      <c r="A2" s="36" t="s">
        <v>26</v>
      </c>
      <c r="B2" s="36"/>
      <c r="C2" s="36"/>
      <c r="D2" s="36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27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28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467400</v>
      </c>
      <c r="C8" s="3">
        <f>SUM(C6:C7)</f>
        <v>455549.13</v>
      </c>
      <c r="D8" s="3">
        <f>SUM(D6:D7)</f>
        <v>11850.869999999995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29</v>
      </c>
      <c r="B1" s="33"/>
      <c r="C1" s="33"/>
      <c r="D1" s="33"/>
    </row>
    <row r="2" spans="1:4" ht="29.25" customHeight="1">
      <c r="A2" s="37" t="s">
        <v>30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45">
      <c r="A6" s="14" t="s">
        <v>31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32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6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5" sqref="F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29</v>
      </c>
      <c r="B1" s="33"/>
      <c r="C1" s="33"/>
      <c r="D1" s="33"/>
    </row>
    <row r="2" spans="1:4" ht="48.75" customHeight="1">
      <c r="A2" s="37" t="s">
        <v>74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75</v>
      </c>
      <c r="B6" s="7">
        <v>60000</v>
      </c>
      <c r="C6" s="18">
        <v>0</v>
      </c>
      <c r="D6" s="9">
        <f>B6-C6</f>
        <v>60000</v>
      </c>
      <c r="E6" s="2"/>
    </row>
    <row r="7" spans="1:4" ht="22.5">
      <c r="A7" s="14" t="s">
        <v>76</v>
      </c>
      <c r="B7" s="7">
        <v>524150.71</v>
      </c>
      <c r="C7" s="18">
        <v>524150.71</v>
      </c>
      <c r="D7" s="9">
        <f>B7-C7</f>
        <v>0</v>
      </c>
    </row>
    <row r="8" spans="1:4" ht="33.75">
      <c r="A8" s="14" t="s">
        <v>77</v>
      </c>
      <c r="B8" s="7">
        <v>0</v>
      </c>
      <c r="C8" s="18">
        <v>0</v>
      </c>
      <c r="D8" s="9">
        <f>B8-C8</f>
        <v>0</v>
      </c>
    </row>
    <row r="9" spans="1:4" ht="36.75" customHeight="1">
      <c r="A9" s="14" t="s">
        <v>78</v>
      </c>
      <c r="B9" s="7">
        <v>24466.35</v>
      </c>
      <c r="C9" s="18">
        <v>24466.35</v>
      </c>
      <c r="D9" s="9">
        <f>B9-C9</f>
        <v>0</v>
      </c>
    </row>
    <row r="10" spans="1:4" ht="17.25" customHeight="1">
      <c r="A10" s="4" t="s">
        <v>5</v>
      </c>
      <c r="B10" s="3">
        <f>SUM(B6:B9)</f>
        <v>608617.0599999999</v>
      </c>
      <c r="C10" s="3">
        <f>SUM(C6:C9)</f>
        <v>548617.06</v>
      </c>
      <c r="D10" s="3">
        <f>SUM(D6:D7)</f>
        <v>60000</v>
      </c>
    </row>
    <row r="11" spans="1:4" ht="12.75">
      <c r="A11" s="1"/>
      <c r="B11" s="5"/>
      <c r="C11" s="30"/>
      <c r="D11" s="30"/>
    </row>
    <row r="13" spans="1:2" ht="12.75">
      <c r="A13" s="1"/>
      <c r="B13" s="12"/>
    </row>
    <row r="14" spans="1:2" ht="12.75">
      <c r="A14" s="1"/>
      <c r="B14" s="12"/>
    </row>
    <row r="15" spans="1:2" ht="12.75">
      <c r="A15" s="1"/>
      <c r="B15" s="12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29</v>
      </c>
      <c r="B1" s="33"/>
      <c r="C1" s="33"/>
      <c r="D1" s="33"/>
    </row>
    <row r="2" spans="1:4" ht="29.25" customHeight="1">
      <c r="A2" s="37" t="s">
        <v>36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>
      <c r="A6" s="14" t="s">
        <v>37</v>
      </c>
      <c r="B6" s="7">
        <v>89061</v>
      </c>
      <c r="C6" s="18">
        <v>0</v>
      </c>
      <c r="D6" s="9">
        <f>B6-C6</f>
        <v>89061</v>
      </c>
      <c r="E6" s="2"/>
    </row>
    <row r="7" spans="1:4" ht="22.5">
      <c r="A7" s="14" t="s">
        <v>38</v>
      </c>
      <c r="B7" s="25">
        <v>44087</v>
      </c>
      <c r="C7" s="18">
        <v>0</v>
      </c>
      <c r="D7" s="9">
        <f>B7-C7</f>
        <v>44087</v>
      </c>
    </row>
    <row r="8" spans="1:4" ht="17.25" customHeight="1">
      <c r="A8" s="4" t="s">
        <v>5</v>
      </c>
      <c r="B8" s="3">
        <f>SUM(B6:B7)</f>
        <v>133148</v>
      </c>
      <c r="C8" s="3">
        <f>SUM(C6:C7)</f>
        <v>0</v>
      </c>
      <c r="D8" s="3">
        <f>SUM(D6:D7)</f>
        <v>133148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2017-11-21T07:15:52Z</dcterms:modified>
  <cp:category/>
  <cp:version/>
  <cp:contentType/>
  <cp:contentStatus/>
</cp:coreProperties>
</file>